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villegas\Downloads\"/>
    </mc:Choice>
  </mc:AlternateContent>
  <xr:revisionPtr revIDLastSave="0" documentId="13_ncr:1_{710E65B7-CEE5-4513-A1F2-F921086032AD}" xr6:coauthVersionLast="47" xr6:coauthVersionMax="47" xr10:uidLastSave="{00000000-0000-0000-0000-000000000000}"/>
  <bookViews>
    <workbookView xWindow="-120" yWindow="-120" windowWidth="29040" windowHeight="15840" tabRatio="879" activeTab="1" xr2:uid="{00000000-000D-0000-FFFF-FFFF00000000}"/>
  </bookViews>
  <sheets>
    <sheet name="FORMULARIO A-4" sheetId="42" r:id="rId1"/>
    <sheet name="FORMULARIO A-5" sheetId="43" r:id="rId2"/>
    <sheet name="LISTA CORTA PROP" sheetId="32" state="hidden" r:id="rId3"/>
  </sheets>
  <calcPr calcId="181029"/>
</workbook>
</file>

<file path=xl/calcChain.xml><?xml version="1.0" encoding="utf-8"?>
<calcChain xmlns="http://schemas.openxmlformats.org/spreadsheetml/2006/main">
  <c r="D10" i="43" l="1"/>
  <c r="D9" i="42"/>
  <c r="K25" i="32" l="1"/>
  <c r="L25" i="32" s="1"/>
  <c r="E34" i="32"/>
  <c r="E35" i="32"/>
  <c r="E36" i="32"/>
  <c r="E37" i="32"/>
  <c r="E33" i="32"/>
  <c r="O26" i="32"/>
  <c r="P26" i="32" s="1"/>
  <c r="O27" i="32"/>
  <c r="P27" i="32" s="1"/>
  <c r="O28" i="32"/>
  <c r="P28" i="32" s="1"/>
  <c r="O29" i="32"/>
  <c r="P29" i="32" s="1"/>
  <c r="O25" i="32"/>
  <c r="P25" i="32" s="1"/>
  <c r="K26" i="32"/>
  <c r="L26" i="32" s="1"/>
  <c r="K27" i="32"/>
  <c r="L27" i="32" s="1"/>
  <c r="K28" i="32"/>
  <c r="L28" i="32" s="1"/>
  <c r="K29" i="32"/>
  <c r="L29" i="32" s="1"/>
  <c r="G26" i="32"/>
  <c r="H26" i="32" s="1"/>
  <c r="G27" i="32"/>
  <c r="H27" i="32" s="1"/>
  <c r="G28" i="32"/>
  <c r="H28" i="32" s="1"/>
  <c r="G29" i="32"/>
  <c r="H29" i="32" s="1"/>
  <c r="G25" i="32"/>
  <c r="H25" i="32" s="1"/>
  <c r="O11" i="32"/>
  <c r="P11" i="32" s="1"/>
  <c r="O12" i="32"/>
  <c r="P12" i="32" s="1"/>
  <c r="O13" i="32"/>
  <c r="P13" i="32" s="1"/>
  <c r="O14" i="32"/>
  <c r="P14" i="32" s="1"/>
  <c r="K11" i="32"/>
  <c r="L11" i="32" s="1"/>
  <c r="K12" i="32"/>
  <c r="L12" i="32" s="1"/>
  <c r="K13" i="32"/>
  <c r="L13" i="32" s="1"/>
  <c r="K14" i="32"/>
  <c r="L14" i="32" s="1"/>
  <c r="G12" i="32"/>
  <c r="H12" i="32" s="1"/>
  <c r="G13" i="32"/>
  <c r="H13" i="32" s="1"/>
  <c r="G14" i="32"/>
  <c r="H14" i="32" s="1"/>
  <c r="G11" i="32"/>
  <c r="H11" i="32" s="1"/>
  <c r="O10" i="32"/>
  <c r="P10" i="32" s="1"/>
  <c r="K10" i="32"/>
  <c r="L10" i="32" s="1"/>
  <c r="G10" i="32"/>
  <c r="H10" i="32" s="1"/>
  <c r="R28" i="32" l="1"/>
  <c r="R27" i="32"/>
  <c r="R26" i="32"/>
  <c r="R12" i="32"/>
  <c r="R13" i="32"/>
  <c r="F36" i="32" s="1"/>
  <c r="R11" i="32"/>
  <c r="R29" i="32"/>
  <c r="R14" i="32"/>
  <c r="R25" i="32"/>
  <c r="R10" i="32"/>
  <c r="F35" i="32" l="1"/>
  <c r="F34" i="32"/>
  <c r="F37" i="32"/>
  <c r="F33" i="32"/>
</calcChain>
</file>

<file path=xl/sharedStrings.xml><?xml version="1.0" encoding="utf-8"?>
<sst xmlns="http://schemas.openxmlformats.org/spreadsheetml/2006/main" count="113" uniqueCount="48">
  <si>
    <t>N°</t>
  </si>
  <si>
    <t>EVALUACIÓN DE EXPERIENCIA GENERAL</t>
  </si>
  <si>
    <t>DATOS GENERALES</t>
  </si>
  <si>
    <t>DECLARADO</t>
  </si>
  <si>
    <t>Tiempo Total Declarado</t>
  </si>
  <si>
    <t>VERIFICADO</t>
  </si>
  <si>
    <t>DATOS DEL CONTRATANTE</t>
  </si>
  <si>
    <t>DESCRIPCIÓN DEL SERVICIO DE LA CONSULTORIA</t>
  </si>
  <si>
    <t>MONTO DEL CONTRATO     (US$)</t>
  </si>
  <si>
    <t>INICIO</t>
  </si>
  <si>
    <t>FIN</t>
  </si>
  <si>
    <t>Total días</t>
  </si>
  <si>
    <t>Años</t>
  </si>
  <si>
    <t>Meses</t>
  </si>
  <si>
    <t>Total periodo</t>
  </si>
  <si>
    <t>IT</t>
  </si>
  <si>
    <t>MONTO CONTRATO $</t>
  </si>
  <si>
    <t>CLUSTER CONSULTING</t>
  </si>
  <si>
    <t>CONGENYA - INNOVATION2VALUE</t>
  </si>
  <si>
    <t>UP - E MATRIS - INNOVOGROUP - PRODEM</t>
  </si>
  <si>
    <t>FUERA CAJA - CTA</t>
  </si>
  <si>
    <t>IDOM</t>
  </si>
  <si>
    <t>Por tener de 5 a 8 proyectos = 5 puntos
Por tener de 9 a 12 proyectos = 10 puntos
Por tener de 13 a 16 proyectos = 15 puntos
Por tener màs de 16 proyectos = 20 puntos</t>
  </si>
  <si>
    <t>Por acumular un monto de USD. 300, 000 a USD 1, 000, 000 = 5 Puntos
Por acumular un monto de más de USD. 1, 000, 000 a USD 2, 500, 000 = 10 Puntos
Por acumular un monto de más de USD. 2, 500, 000 a USD 4, 000, 000 = 15 Puntos
Por acumular un monto de más de USD. 4, 000, 000  = 20 Puntos</t>
  </si>
  <si>
    <t>Descripción de la Experiencia</t>
  </si>
  <si>
    <t>Puntuación por Años de Experiencia Acumulados</t>
  </si>
  <si>
    <t>Puntaje ponderado</t>
  </si>
  <si>
    <t>Puntuación por Monto Facturado</t>
  </si>
  <si>
    <t>Puntuación por N° de Proyectos Acumulados</t>
  </si>
  <si>
    <t>FIRMA CONSULTORA</t>
  </si>
  <si>
    <t>PUNTAJE 
OBTENIDO</t>
  </si>
  <si>
    <t>Empresa y/o centro tecnológico y/o de investigación con trayectoria internacional y/o nacional con experiencia como mínimo de 10 proyectos ejecutados en los últimos diez 10 años en investigación y/o desarrollo y/o asistencia tecnológica</t>
  </si>
  <si>
    <t>Experiencia mediante la ejecución de cinco (5) proyectos y/o servicios como mínimo en escalado de procesos de microencapsulación, incluyendo diseño y construcción de equipamiento a escala de laboratorio, planta piloto y estudio de escalado a instalaciones industriales.</t>
  </si>
  <si>
    <t>Experiencia en desarrollo de procesos de microencapsulación como mínimo 5 proyectos ejecutados y finalizados en los últimos 10 años, incluye proyectos y/o servicios en las siguientes tecnologías de microencapsulación: secado por atomización y/o atomización por
polarización y/o encapsulación con fluidos supercríticos coacervación simple y/o coacervación compleja, y/o evaporación de disolvente, extracción de disolvente, incompatibilidad polimérica, y/o gelificación iónica, y/o gelificación térmica y/o atomización
con disolventes orgánicos, y/o polimerización.</t>
  </si>
  <si>
    <t>CONSULTORÍA ESPECIALIZADA PARA LA IMPLEMENTACION DE TECNOLOGIAS DE
MICROENCAPSULACIÓN, TRANSPORTE, ADHERENCIA Y VIABILIDAD DE METABOLITOS ACTIVOS PARA APLICACIONES INDUSTRIALES</t>
  </si>
  <si>
    <t>PUNTAJE TOTAL OBTENIDO
(a+b+c)</t>
  </si>
  <si>
    <t>Por acumular un monto de USD. 500, 000 a USD 2, 500, 000 =  5 Puntos
Por acumular un monto de más de USD. 2, 500, 000 a USD 4, 500, 000 = 10 Puntos
Por acumular un monto de más de USD. 4, 500, 000 a USD 6, 500, 000 = 15 Puntos
Por acumular un monto de más de USD. 6, 500, 000  = 20 Puntos</t>
  </si>
  <si>
    <t xml:space="preserve">Por tener de 10 a 13 proyectos = 5 puntos
Por tener de 14 a 17 proyectos = 10 puntos
Por tener de 18 a 21 proyectos = 15 puntos
Por tener màs de 21 proyectos = 20 puntos
</t>
  </si>
  <si>
    <t># PROYECTOS</t>
  </si>
  <si>
    <t>MONTO DEL CONTRATO     ($$/)</t>
  </si>
  <si>
    <t>Sustento de Experiencia - Folio</t>
  </si>
  <si>
    <t xml:space="preserve">FIRMA: </t>
  </si>
  <si>
    <t>TOTAL US $S/</t>
  </si>
  <si>
    <t>Nombre de la entidad contratante
Contacto
Cargo :
e-mail:
 Telf.: 
País :</t>
  </si>
  <si>
    <t xml:space="preserve">Experiencia específica mínima comprobable en al menos diez (10) proyectos de evaluación de impacto, de preferencia con una temática relacionada a las empresas y el ecosistema productivo peruano. En caso de consorcio, suman las experiencias de las organizaciones que lo conforman.
En caso de consorcio, suman las experiencias de las organizaciones que lo conforman
</t>
  </si>
  <si>
    <t>Experiencia mínima comprobable de siete (07) años en la realización de estudios cualitativos, estudios cuantitativos, líneas de base y/o diagnósticos y en el diseño, implementación y evaluación de proyectos en el sector público o privado, de preferencia en temas de innovación, productividad, y competitividad empresarial. En caso de consorcio, suman las experiencias de las organizaciones que lo conforman
En caso de consorcio, suman las experiencias de las organizaciones que lo conforman.</t>
  </si>
  <si>
    <t>EVALUACIÓN DE EXPERIENCIA ESPECIFICA</t>
  </si>
  <si>
    <t>LLENADO OBLIGATORIO 
ENVIAR EN FORMATO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</si>
</sst>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-* #,##0.00_-;\-* #,##0.00_-;_-* &quot;-&quot;??_-;_-@"/>
    <numFmt numFmtId="166" formatCode="0.0"/>
  </numFmts>
  <fonts count="15" x14ac:knownFonts="1">
    <font>
      <sz val="11"/>
      <color rgb="FF000000"/>
      <name val="Calibri"/>
    </font>
    <font>
      <sz val="1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4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9CC2E5"/>
        <bgColor rgb="FF9CC2E5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rgb="FFBDD6EE"/>
        <bgColor rgb="FFBDD6EE"/>
      </patternFill>
    </fill>
    <fill>
      <patternFill patternType="solid">
        <fgColor rgb="FFFF9999"/>
        <bgColor rgb="FFFF9999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3"/>
    <xf numFmtId="0" fontId="9" fillId="0" borderId="3"/>
  </cellStyleXfs>
  <cellXfs count="9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4" fillId="6" borderId="12" xfId="0" applyFont="1" applyFill="1" applyBorder="1" applyAlignment="1">
      <alignment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166" fontId="3" fillId="10" borderId="1" xfId="0" applyNumberFormat="1" applyFont="1" applyFill="1" applyBorder="1" applyAlignment="1">
      <alignment horizontal="center" vertical="center" wrapText="1"/>
    </xf>
    <xf numFmtId="166" fontId="5" fillId="9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vertical="center" wrapText="1"/>
    </xf>
    <xf numFmtId="166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166" fontId="3" fillId="8" borderId="12" xfId="0" applyNumberFormat="1" applyFont="1" applyFill="1" applyBorder="1" applyAlignment="1">
      <alignment horizontal="center" vertical="center" wrapText="1"/>
    </xf>
    <xf numFmtId="2" fontId="3" fillId="8" borderId="1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11" fillId="5" borderId="4" xfId="0" applyNumberFormat="1" applyFont="1" applyFill="1" applyBorder="1" applyAlignment="1">
      <alignment horizontal="center" vertical="center" wrapText="1"/>
    </xf>
    <xf numFmtId="14" fontId="11" fillId="5" borderId="4" xfId="0" applyNumberFormat="1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14" fontId="11" fillId="5" borderId="12" xfId="0" applyNumberFormat="1" applyFont="1" applyFill="1" applyBorder="1" applyAlignment="1">
      <alignment horizontal="center" vertical="center" wrapText="1"/>
    </xf>
    <xf numFmtId="0" fontId="11" fillId="0" borderId="3" xfId="0" applyFont="1" applyBorder="1"/>
    <xf numFmtId="4" fontId="10" fillId="0" borderId="1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vertical="center" wrapText="1"/>
    </xf>
    <xf numFmtId="14" fontId="10" fillId="5" borderId="4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vertical="center" wrapText="1"/>
    </xf>
    <xf numFmtId="14" fontId="11" fillId="0" borderId="17" xfId="0" applyNumberFormat="1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13" xfId="0" applyFont="1" applyBorder="1"/>
    <xf numFmtId="0" fontId="12" fillId="0" borderId="5" xfId="0" applyFont="1" applyBorder="1"/>
    <xf numFmtId="0" fontId="10" fillId="3" borderId="17" xfId="0" applyFont="1" applyFill="1" applyBorder="1" applyAlignment="1">
      <alignment horizontal="center" vertical="center" wrapText="1"/>
    </xf>
    <xf numFmtId="0" fontId="12" fillId="0" borderId="17" xfId="0" applyFont="1" applyBorder="1"/>
    <xf numFmtId="0" fontId="10" fillId="2" borderId="1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/>
    <xf numFmtId="0" fontId="7" fillId="0" borderId="16" xfId="0" applyFont="1" applyBorder="1"/>
    <xf numFmtId="0" fontId="4" fillId="7" borderId="8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6" xfId="0" applyFont="1" applyBorder="1"/>
    <xf numFmtId="9" fontId="4" fillId="7" borderId="9" xfId="0" applyNumberFormat="1" applyFont="1" applyFill="1" applyBorder="1" applyAlignment="1">
      <alignment horizontal="center" vertical="center" wrapText="1"/>
    </xf>
    <xf numFmtId="9" fontId="4" fillId="7" borderId="10" xfId="0" applyNumberFormat="1" applyFont="1" applyFill="1" applyBorder="1" applyAlignment="1">
      <alignment horizontal="center" vertical="center" wrapText="1"/>
    </xf>
    <xf numFmtId="9" fontId="4" fillId="7" borderId="4" xfId="0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2" xfId="0" applyFont="1" applyBorder="1"/>
    <xf numFmtId="0" fontId="4" fillId="7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4" xfId="0" applyFont="1" applyBorder="1"/>
    <xf numFmtId="9" fontId="2" fillId="9" borderId="9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top" wrapText="1"/>
    </xf>
    <xf numFmtId="0" fontId="12" fillId="0" borderId="17" xfId="0" applyFont="1" applyBorder="1" applyAlignment="1">
      <alignment wrapText="1"/>
    </xf>
    <xf numFmtId="0" fontId="13" fillId="4" borderId="1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4" fillId="11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left" vertical="center"/>
    </xf>
  </cellXfs>
  <cellStyles count="3"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02DC-CFED-4502-8DFB-C367395E1FE6}">
  <sheetPr>
    <tabColor rgb="FF92D050"/>
  </sheetPr>
  <dimension ref="A1:P11"/>
  <sheetViews>
    <sheetView zoomScale="80" zoomScaleNormal="80" workbookViewId="0">
      <selection activeCell="C14" sqref="C14"/>
    </sheetView>
  </sheetViews>
  <sheetFormatPr baseColWidth="10" defaultColWidth="14.42578125" defaultRowHeight="15" customHeight="1" x14ac:dyDescent="0.25"/>
  <cols>
    <col min="1" max="1" width="5.85546875" style="26" customWidth="1"/>
    <col min="2" max="2" width="38.85546875" style="26" customWidth="1"/>
    <col min="3" max="3" width="53.5703125" style="26" customWidth="1"/>
    <col min="4" max="4" width="16.42578125" style="26" customWidth="1"/>
    <col min="5" max="5" width="22.7109375" style="26" customWidth="1"/>
    <col min="6" max="6" width="22.42578125" style="26" customWidth="1"/>
    <col min="7" max="7" width="15.28515625" style="26" hidden="1" customWidth="1"/>
    <col min="8" max="8" width="15.7109375" style="26" hidden="1" customWidth="1"/>
    <col min="9" max="9" width="13.140625" style="26" hidden="1" customWidth="1"/>
    <col min="10" max="10" width="11.42578125" style="26" hidden="1" customWidth="1"/>
    <col min="11" max="11" width="16" style="26" hidden="1" customWidth="1"/>
    <col min="12" max="12" width="13.140625" style="26" hidden="1" customWidth="1"/>
    <col min="13" max="13" width="12.140625" style="26" hidden="1" customWidth="1"/>
    <col min="14" max="14" width="13.5703125" style="26" customWidth="1"/>
    <col min="15" max="16384" width="14.42578125" style="26"/>
  </cols>
  <sheetData>
    <row r="1" spans="1:16" ht="15.75" customHeight="1" x14ac:dyDescent="0.25">
      <c r="A1" s="66" t="s">
        <v>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69.75" customHeight="1" x14ac:dyDescent="0.25">
      <c r="A2" s="55">
        <v>1</v>
      </c>
      <c r="B2" s="83" t="s">
        <v>41</v>
      </c>
      <c r="C2" s="84" t="s">
        <v>45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6" ht="12.75" customHeight="1" x14ac:dyDescent="0.25">
      <c r="A3" s="66" t="s">
        <v>2</v>
      </c>
      <c r="B3" s="65"/>
      <c r="C3" s="65"/>
      <c r="D3" s="66" t="s">
        <v>3</v>
      </c>
      <c r="E3" s="65"/>
      <c r="F3" s="65"/>
      <c r="G3" s="64" t="s">
        <v>4</v>
      </c>
      <c r="H3" s="65"/>
      <c r="I3" s="65"/>
      <c r="J3" s="65"/>
      <c r="K3" s="64" t="s">
        <v>5</v>
      </c>
      <c r="L3" s="65"/>
      <c r="M3" s="65"/>
      <c r="N3" s="64" t="s">
        <v>40</v>
      </c>
    </row>
    <row r="4" spans="1:16" ht="44.25" customHeight="1" x14ac:dyDescent="0.25">
      <c r="A4" s="54" t="s">
        <v>0</v>
      </c>
      <c r="B4" s="54" t="s">
        <v>6</v>
      </c>
      <c r="C4" s="54" t="s">
        <v>7</v>
      </c>
      <c r="D4" s="54" t="s">
        <v>39</v>
      </c>
      <c r="E4" s="54" t="s">
        <v>9</v>
      </c>
      <c r="F4" s="54" t="s">
        <v>10</v>
      </c>
      <c r="G4" s="56" t="s">
        <v>11</v>
      </c>
      <c r="H4" s="56" t="s">
        <v>12</v>
      </c>
      <c r="I4" s="56" t="s">
        <v>13</v>
      </c>
      <c r="J4" s="56" t="s">
        <v>14</v>
      </c>
      <c r="K4" s="53" t="s">
        <v>8</v>
      </c>
      <c r="L4" s="57" t="s">
        <v>9</v>
      </c>
      <c r="M4" s="57" t="s">
        <v>10</v>
      </c>
      <c r="N4" s="65"/>
    </row>
    <row r="5" spans="1:16" ht="90" x14ac:dyDescent="0.25">
      <c r="A5" s="51">
        <v>1</v>
      </c>
      <c r="B5" s="50" t="s">
        <v>43</v>
      </c>
      <c r="C5" s="52"/>
      <c r="D5" s="29"/>
      <c r="E5" s="30"/>
      <c r="F5" s="30"/>
      <c r="G5" s="31"/>
      <c r="H5" s="31"/>
      <c r="I5" s="31"/>
      <c r="J5" s="31"/>
      <c r="K5" s="32"/>
      <c r="L5" s="33"/>
      <c r="M5" s="34"/>
      <c r="N5" s="59"/>
    </row>
    <row r="6" spans="1:16" ht="90" x14ac:dyDescent="0.25">
      <c r="A6" s="27">
        <v>2</v>
      </c>
      <c r="B6" s="50" t="s">
        <v>43</v>
      </c>
      <c r="C6" s="28"/>
      <c r="D6" s="35"/>
      <c r="E6" s="36"/>
      <c r="F6" s="36"/>
      <c r="G6" s="37"/>
      <c r="H6" s="37"/>
      <c r="I6" s="37"/>
      <c r="J6" s="37"/>
      <c r="K6" s="38"/>
      <c r="L6" s="39"/>
      <c r="M6" s="40"/>
      <c r="N6" s="59"/>
    </row>
    <row r="7" spans="1:16" ht="90" x14ac:dyDescent="0.25">
      <c r="A7" s="51">
        <v>3</v>
      </c>
      <c r="B7" s="50" t="s">
        <v>43</v>
      </c>
      <c r="C7" s="52"/>
      <c r="D7" s="35"/>
      <c r="E7" s="36"/>
      <c r="F7" s="36"/>
      <c r="G7" s="37"/>
      <c r="H7" s="37"/>
      <c r="I7" s="37"/>
      <c r="J7" s="37"/>
      <c r="K7" s="38"/>
      <c r="L7" s="39"/>
      <c r="M7" s="40"/>
      <c r="N7" s="59"/>
      <c r="P7" s="41"/>
    </row>
    <row r="8" spans="1:16" ht="90" x14ac:dyDescent="0.25">
      <c r="A8" s="27">
        <v>4</v>
      </c>
      <c r="B8" s="50" t="s">
        <v>43</v>
      </c>
      <c r="C8" s="28"/>
      <c r="D8" s="35"/>
      <c r="E8" s="36"/>
      <c r="F8" s="36"/>
      <c r="G8" s="37"/>
      <c r="H8" s="37"/>
      <c r="I8" s="37"/>
      <c r="J8" s="37"/>
      <c r="K8" s="38"/>
      <c r="L8" s="39"/>
      <c r="M8" s="40"/>
      <c r="N8" s="59"/>
      <c r="P8" s="41"/>
    </row>
    <row r="9" spans="1:16" ht="24.75" customHeight="1" x14ac:dyDescent="0.25">
      <c r="A9" s="61" t="s">
        <v>42</v>
      </c>
      <c r="B9" s="62"/>
      <c r="C9" s="63"/>
      <c r="D9" s="42">
        <f>SUM(D5:D8)</f>
        <v>0</v>
      </c>
      <c r="E9" s="43"/>
      <c r="F9" s="43"/>
      <c r="G9" s="44"/>
      <c r="H9" s="44"/>
      <c r="I9" s="44"/>
      <c r="J9" s="44"/>
      <c r="K9" s="45"/>
      <c r="L9" s="46"/>
      <c r="M9" s="58"/>
      <c r="N9" s="60"/>
    </row>
    <row r="10" spans="1:16" ht="12.75" customHeigh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8"/>
      <c r="M10" s="48"/>
      <c r="N10" s="49"/>
    </row>
    <row r="11" spans="1:16" ht="69.75" customHeight="1" x14ac:dyDescent="0.25">
      <c r="B11" s="89" t="s">
        <v>47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</sheetData>
  <mergeCells count="9">
    <mergeCell ref="B11:N11"/>
    <mergeCell ref="A9:C9"/>
    <mergeCell ref="N3:N4"/>
    <mergeCell ref="A1:N1"/>
    <mergeCell ref="C2:N2"/>
    <mergeCell ref="A3:C3"/>
    <mergeCell ref="D3:F3"/>
    <mergeCell ref="G3:J3"/>
    <mergeCell ref="K3:M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B887-5CA5-49CD-AC1D-D10F3F6C31E0}">
  <sheetPr>
    <tabColor rgb="FF92D050"/>
  </sheetPr>
  <dimension ref="A2:N12"/>
  <sheetViews>
    <sheetView tabSelected="1" zoomScale="80" zoomScaleNormal="80" workbookViewId="0">
      <selection activeCell="B16" sqref="B16"/>
    </sheetView>
  </sheetViews>
  <sheetFormatPr baseColWidth="10" defaultColWidth="14.42578125" defaultRowHeight="15" customHeight="1" x14ac:dyDescent="0.25"/>
  <cols>
    <col min="1" max="1" width="5.85546875" style="26" customWidth="1"/>
    <col min="2" max="2" width="38.85546875" style="26" customWidth="1"/>
    <col min="3" max="3" width="53.5703125" style="26" customWidth="1"/>
    <col min="4" max="4" width="16.42578125" style="26" customWidth="1"/>
    <col min="5" max="5" width="22.7109375" style="26" customWidth="1"/>
    <col min="6" max="6" width="22.42578125" style="26" customWidth="1"/>
    <col min="7" max="7" width="15.28515625" style="26" hidden="1" customWidth="1"/>
    <col min="8" max="8" width="15.7109375" style="26" hidden="1" customWidth="1"/>
    <col min="9" max="9" width="13.140625" style="26" hidden="1" customWidth="1"/>
    <col min="10" max="10" width="11.42578125" style="26" hidden="1" customWidth="1"/>
    <col min="11" max="11" width="16" style="26" hidden="1" customWidth="1"/>
    <col min="12" max="12" width="13.140625" style="26" hidden="1" customWidth="1"/>
    <col min="13" max="13" width="12.140625" style="26" hidden="1" customWidth="1"/>
    <col min="14" max="14" width="13.5703125" style="26" customWidth="1"/>
    <col min="15" max="16384" width="14.42578125" style="26"/>
  </cols>
  <sheetData>
    <row r="2" spans="1:14" ht="15" customHeight="1" x14ac:dyDescent="0.25">
      <c r="A2" s="66" t="s">
        <v>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59.25" customHeight="1" x14ac:dyDescent="0.25">
      <c r="A3" s="55">
        <v>1</v>
      </c>
      <c r="B3" s="83" t="s">
        <v>41</v>
      </c>
      <c r="C3" s="84" t="s">
        <v>44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5" customHeight="1" x14ac:dyDescent="0.25">
      <c r="A4" s="66" t="s">
        <v>2</v>
      </c>
      <c r="B4" s="85"/>
      <c r="C4" s="85"/>
      <c r="D4" s="66" t="s">
        <v>3</v>
      </c>
      <c r="E4" s="85"/>
      <c r="F4" s="85"/>
      <c r="G4" s="64" t="s">
        <v>4</v>
      </c>
      <c r="H4" s="85"/>
      <c r="I4" s="85"/>
      <c r="J4" s="85"/>
      <c r="K4" s="64" t="s">
        <v>5</v>
      </c>
      <c r="L4" s="85"/>
      <c r="M4" s="85"/>
      <c r="N4" s="64" t="s">
        <v>40</v>
      </c>
    </row>
    <row r="5" spans="1:14" ht="15" customHeight="1" x14ac:dyDescent="0.25">
      <c r="A5" s="54" t="s">
        <v>0</v>
      </c>
      <c r="B5" s="54" t="s">
        <v>6</v>
      </c>
      <c r="C5" s="54" t="s">
        <v>7</v>
      </c>
      <c r="D5" s="54" t="s">
        <v>39</v>
      </c>
      <c r="E5" s="54" t="s">
        <v>9</v>
      </c>
      <c r="F5" s="54" t="s">
        <v>10</v>
      </c>
      <c r="G5" s="86" t="s">
        <v>11</v>
      </c>
      <c r="H5" s="86" t="s">
        <v>12</v>
      </c>
      <c r="I5" s="86" t="s">
        <v>13</v>
      </c>
      <c r="J5" s="86" t="s">
        <v>14</v>
      </c>
      <c r="K5" s="53" t="s">
        <v>8</v>
      </c>
      <c r="L5" s="57" t="s">
        <v>9</v>
      </c>
      <c r="M5" s="57" t="s">
        <v>10</v>
      </c>
      <c r="N5" s="85"/>
    </row>
    <row r="6" spans="1:14" ht="90" x14ac:dyDescent="0.25">
      <c r="A6" s="51">
        <v>1</v>
      </c>
      <c r="B6" s="50" t="s">
        <v>43</v>
      </c>
      <c r="C6" s="52"/>
      <c r="D6" s="29"/>
      <c r="E6" s="30"/>
      <c r="F6" s="30"/>
      <c r="G6" s="31"/>
      <c r="H6" s="31"/>
      <c r="I6" s="31"/>
      <c r="J6" s="31"/>
      <c r="K6" s="32"/>
      <c r="L6" s="33"/>
      <c r="M6" s="34"/>
      <c r="N6" s="59"/>
    </row>
    <row r="7" spans="1:14" ht="90" x14ac:dyDescent="0.25">
      <c r="A7" s="27">
        <v>2</v>
      </c>
      <c r="B7" s="50" t="s">
        <v>43</v>
      </c>
      <c r="C7" s="28"/>
      <c r="D7" s="35"/>
      <c r="E7" s="36"/>
      <c r="F7" s="36"/>
      <c r="G7" s="37"/>
      <c r="H7" s="37"/>
      <c r="I7" s="37"/>
      <c r="J7" s="37"/>
      <c r="K7" s="38"/>
      <c r="L7" s="39"/>
      <c r="M7" s="40"/>
      <c r="N7" s="59"/>
    </row>
    <row r="8" spans="1:14" ht="90" x14ac:dyDescent="0.25">
      <c r="A8" s="51">
        <v>3</v>
      </c>
      <c r="B8" s="50" t="s">
        <v>43</v>
      </c>
      <c r="C8" s="52"/>
      <c r="D8" s="35"/>
      <c r="E8" s="36"/>
      <c r="F8" s="36"/>
      <c r="G8" s="37"/>
      <c r="H8" s="37"/>
      <c r="I8" s="37"/>
      <c r="J8" s="37"/>
      <c r="K8" s="38"/>
      <c r="L8" s="39"/>
      <c r="M8" s="40"/>
      <c r="N8" s="59"/>
    </row>
    <row r="9" spans="1:14" ht="90" x14ac:dyDescent="0.25">
      <c r="A9" s="27">
        <v>4</v>
      </c>
      <c r="B9" s="50" t="s">
        <v>43</v>
      </c>
      <c r="C9" s="28"/>
      <c r="D9" s="35"/>
      <c r="E9" s="36"/>
      <c r="F9" s="36"/>
      <c r="G9" s="37"/>
      <c r="H9" s="37"/>
      <c r="I9" s="37"/>
      <c r="J9" s="37"/>
      <c r="K9" s="38"/>
      <c r="L9" s="39"/>
      <c r="M9" s="40"/>
      <c r="N9" s="59"/>
    </row>
    <row r="10" spans="1:14" ht="15" customHeight="1" x14ac:dyDescent="0.25">
      <c r="A10" s="61" t="s">
        <v>42</v>
      </c>
      <c r="B10" s="87"/>
      <c r="C10" s="88"/>
      <c r="D10" s="42">
        <f>SUM(D6:D9)</f>
        <v>0</v>
      </c>
      <c r="E10" s="43"/>
      <c r="F10" s="43"/>
      <c r="G10" s="44"/>
      <c r="H10" s="44"/>
      <c r="I10" s="44"/>
      <c r="J10" s="44"/>
      <c r="K10" s="45"/>
      <c r="L10" s="46"/>
      <c r="M10" s="58"/>
      <c r="N10" s="60"/>
    </row>
    <row r="12" spans="1:14" ht="73.5" customHeight="1" x14ac:dyDescent="0.25">
      <c r="B12" s="89" t="s">
        <v>47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</sheetData>
  <mergeCells count="9">
    <mergeCell ref="A10:C10"/>
    <mergeCell ref="B12:N12"/>
    <mergeCell ref="A2:N2"/>
    <mergeCell ref="C3:N3"/>
    <mergeCell ref="A4:C4"/>
    <mergeCell ref="D4:F4"/>
    <mergeCell ref="G4:J4"/>
    <mergeCell ref="K4:M4"/>
    <mergeCell ref="N4:N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7"/>
  <sheetViews>
    <sheetView topLeftCell="E13" zoomScale="66" zoomScaleNormal="66" workbookViewId="0">
      <selection activeCell="E39" sqref="E39"/>
    </sheetView>
  </sheetViews>
  <sheetFormatPr baseColWidth="10" defaultColWidth="14.42578125" defaultRowHeight="15" customHeight="1" x14ac:dyDescent="0.25"/>
  <cols>
    <col min="1" max="2" width="10.7109375" hidden="1" customWidth="1"/>
    <col min="3" max="3" width="4.28515625" customWidth="1"/>
    <col min="4" max="4" width="17.7109375" customWidth="1"/>
    <col min="5" max="5" width="55.7109375" customWidth="1"/>
    <col min="6" max="6" width="63" customWidth="1"/>
    <col min="7" max="7" width="66.140625" customWidth="1"/>
    <col min="8" max="8" width="17.85546875" customWidth="1"/>
    <col min="9" max="9" width="11.28515625" customWidth="1"/>
    <col min="10" max="10" width="57.7109375" customWidth="1"/>
    <col min="11" max="11" width="52.7109375" customWidth="1"/>
    <col min="12" max="12" width="20.7109375" customWidth="1"/>
    <col min="13" max="13" width="9.85546875" customWidth="1"/>
    <col min="14" max="14" width="60.5703125" customWidth="1"/>
    <col min="15" max="15" width="52" customWidth="1"/>
    <col min="16" max="16" width="18.28515625" customWidth="1"/>
    <col min="17" max="17" width="10.7109375" customWidth="1"/>
    <col min="18" max="18" width="22.140625" customWidth="1"/>
    <col min="19" max="19" width="18.85546875" customWidth="1"/>
    <col min="20" max="20" width="58" customWidth="1"/>
    <col min="21" max="21" width="17.42578125" customWidth="1"/>
    <col min="22" max="22" width="26.85546875" customWidth="1"/>
    <col min="23" max="23" width="11.42578125" customWidth="1"/>
    <col min="24" max="24" width="10.7109375" customWidth="1"/>
    <col min="25" max="25" width="20.85546875" customWidth="1"/>
    <col min="26" max="26" width="15.7109375" customWidth="1"/>
    <col min="27" max="27" width="50" customWidth="1"/>
  </cols>
  <sheetData>
    <row r="1" spans="1:26" x14ac:dyDescent="0.25">
      <c r="C1" s="4"/>
      <c r="D1" s="4"/>
      <c r="Z1" s="4"/>
    </row>
    <row r="2" spans="1:26" x14ac:dyDescent="0.25">
      <c r="C2" s="4"/>
      <c r="D2" s="4"/>
      <c r="Z2" s="4"/>
    </row>
    <row r="3" spans="1:26" ht="38.25" customHeight="1" x14ac:dyDescent="0.3">
      <c r="A3" s="11"/>
      <c r="B3" s="11"/>
      <c r="C3" s="11"/>
      <c r="D3" s="11"/>
      <c r="E3" s="11"/>
      <c r="F3" s="21" t="s">
        <v>24</v>
      </c>
      <c r="G3" s="3" t="s">
        <v>25</v>
      </c>
      <c r="H3" s="3" t="s">
        <v>26</v>
      </c>
      <c r="I3" s="11"/>
      <c r="J3" s="21" t="s">
        <v>24</v>
      </c>
      <c r="K3" s="3" t="s">
        <v>25</v>
      </c>
      <c r="L3" s="3" t="s">
        <v>26</v>
      </c>
      <c r="M3" s="11"/>
      <c r="N3" s="21" t="s">
        <v>24</v>
      </c>
      <c r="O3" s="3" t="s">
        <v>28</v>
      </c>
      <c r="P3" s="3" t="s">
        <v>26</v>
      </c>
      <c r="Q3" s="12"/>
      <c r="R3" s="11"/>
    </row>
    <row r="4" spans="1:26" x14ac:dyDescent="0.25">
      <c r="C4" s="4"/>
      <c r="D4" s="4"/>
      <c r="E4" s="67" t="s">
        <v>34</v>
      </c>
      <c r="F4" s="70" t="s">
        <v>31</v>
      </c>
      <c r="G4" s="79" t="s">
        <v>37</v>
      </c>
      <c r="H4" s="73">
        <v>0.3</v>
      </c>
      <c r="I4" s="4"/>
      <c r="J4" s="76" t="s">
        <v>33</v>
      </c>
      <c r="K4" s="79" t="s">
        <v>22</v>
      </c>
      <c r="L4" s="73">
        <v>0.35</v>
      </c>
      <c r="M4" s="4"/>
      <c r="N4" s="76" t="s">
        <v>32</v>
      </c>
      <c r="O4" s="79" t="s">
        <v>22</v>
      </c>
      <c r="P4" s="73">
        <v>0.35</v>
      </c>
      <c r="R4" s="82" t="s">
        <v>35</v>
      </c>
    </row>
    <row r="5" spans="1:26" x14ac:dyDescent="0.25">
      <c r="C5" s="4"/>
      <c r="D5" s="4"/>
      <c r="E5" s="68"/>
      <c r="F5" s="71"/>
      <c r="G5" s="80"/>
      <c r="H5" s="80"/>
      <c r="I5" s="4"/>
      <c r="J5" s="77"/>
      <c r="K5" s="80"/>
      <c r="L5" s="80"/>
      <c r="M5" s="4"/>
      <c r="N5" s="77"/>
      <c r="O5" s="80"/>
      <c r="P5" s="80"/>
      <c r="R5" s="80"/>
    </row>
    <row r="6" spans="1:26" x14ac:dyDescent="0.25">
      <c r="C6" s="4"/>
      <c r="D6" s="4"/>
      <c r="E6" s="68"/>
      <c r="F6" s="71"/>
      <c r="G6" s="80"/>
      <c r="H6" s="80"/>
      <c r="I6" s="4"/>
      <c r="J6" s="77"/>
      <c r="K6" s="80"/>
      <c r="L6" s="80"/>
      <c r="M6" s="4"/>
      <c r="N6" s="77"/>
      <c r="O6" s="80"/>
      <c r="P6" s="80"/>
      <c r="R6" s="80"/>
    </row>
    <row r="7" spans="1:26" x14ac:dyDescent="0.25">
      <c r="C7" s="4"/>
      <c r="D7" s="4"/>
      <c r="E7" s="68"/>
      <c r="F7" s="71"/>
      <c r="G7" s="80"/>
      <c r="H7" s="80"/>
      <c r="I7" s="4"/>
      <c r="J7" s="77"/>
      <c r="K7" s="80"/>
      <c r="L7" s="80"/>
      <c r="M7" s="4"/>
      <c r="N7" s="77"/>
      <c r="O7" s="80"/>
      <c r="P7" s="80"/>
      <c r="R7" s="80"/>
    </row>
    <row r="8" spans="1:26" ht="226.5" customHeight="1" x14ac:dyDescent="0.25">
      <c r="C8" s="4"/>
      <c r="D8" s="4"/>
      <c r="E8" s="69"/>
      <c r="F8" s="72"/>
      <c r="G8" s="81"/>
      <c r="H8" s="81"/>
      <c r="I8" s="4"/>
      <c r="J8" s="78"/>
      <c r="K8" s="81"/>
      <c r="L8" s="81"/>
      <c r="M8" s="4"/>
      <c r="N8" s="78"/>
      <c r="O8" s="81"/>
      <c r="P8" s="81"/>
      <c r="R8" s="81"/>
    </row>
    <row r="9" spans="1:26" x14ac:dyDescent="0.25">
      <c r="A9" s="5"/>
      <c r="B9" s="5"/>
      <c r="C9" s="10" t="s">
        <v>15</v>
      </c>
      <c r="D9" s="10" t="s">
        <v>0</v>
      </c>
      <c r="E9" s="20" t="s">
        <v>29</v>
      </c>
      <c r="F9" s="22" t="s">
        <v>38</v>
      </c>
      <c r="G9" s="2"/>
      <c r="H9" s="2"/>
      <c r="I9" s="5"/>
      <c r="J9" s="22" t="s">
        <v>38</v>
      </c>
      <c r="K9" s="2"/>
      <c r="L9" s="2"/>
      <c r="M9" s="5"/>
      <c r="N9" s="22" t="s">
        <v>38</v>
      </c>
      <c r="O9" s="2"/>
      <c r="P9" s="2"/>
      <c r="Q9" s="5"/>
      <c r="R9" s="5"/>
    </row>
    <row r="10" spans="1:26" ht="18.75" x14ac:dyDescent="0.25">
      <c r="C10" s="9">
        <v>1</v>
      </c>
      <c r="D10" s="13">
        <v>1</v>
      </c>
      <c r="E10" s="7" t="s">
        <v>17</v>
      </c>
      <c r="F10" s="25">
        <v>10</v>
      </c>
      <c r="G10" s="14" t="e">
        <f>VLOOKUP(F10,#REF!,3,TRUE)</f>
        <v>#REF!</v>
      </c>
      <c r="H10" s="15" t="e">
        <f t="shared" ref="H10:H14" si="0">G10*$H$4</f>
        <v>#REF!</v>
      </c>
      <c r="J10" s="24">
        <v>5</v>
      </c>
      <c r="K10" s="14" t="e">
        <f>VLOOKUP(J10,#REF!,3,TRUE)</f>
        <v>#REF!</v>
      </c>
      <c r="L10" s="15" t="e">
        <f>K10*$L$4</f>
        <v>#REF!</v>
      </c>
      <c r="N10" s="23">
        <v>5</v>
      </c>
      <c r="O10" s="14" t="e">
        <f>VLOOKUP(N10,#REF!,3,TRUE)</f>
        <v>#REF!</v>
      </c>
      <c r="P10" s="15" t="e">
        <f>O10*$P$4</f>
        <v>#REF!</v>
      </c>
      <c r="R10" s="16" t="e">
        <f>P10+L10+H10</f>
        <v>#REF!</v>
      </c>
    </row>
    <row r="11" spans="1:26" ht="22.5" customHeight="1" x14ac:dyDescent="0.25">
      <c r="C11" s="9">
        <v>2</v>
      </c>
      <c r="D11" s="13">
        <v>6</v>
      </c>
      <c r="E11" s="7" t="s">
        <v>18</v>
      </c>
      <c r="F11" s="25">
        <v>15</v>
      </c>
      <c r="G11" s="14" t="e">
        <f>VLOOKUP(F11,#REF!,3,TRUE)</f>
        <v>#REF!</v>
      </c>
      <c r="H11" s="15" t="e">
        <f t="shared" si="0"/>
        <v>#REF!</v>
      </c>
      <c r="J11" s="24">
        <v>12</v>
      </c>
      <c r="K11" s="14" t="e">
        <f>VLOOKUP(J11,#REF!,3,TRUE)</f>
        <v>#REF!</v>
      </c>
      <c r="L11" s="15" t="e">
        <f>K11*$L$4</f>
        <v>#REF!</v>
      </c>
      <c r="N11" s="23">
        <v>12</v>
      </c>
      <c r="O11" s="14" t="e">
        <f>VLOOKUP(N11,#REF!,3,TRUE)</f>
        <v>#REF!</v>
      </c>
      <c r="P11" s="15" t="e">
        <f>O11*$P$4</f>
        <v>#REF!</v>
      </c>
      <c r="R11" s="16" t="e">
        <f t="shared" ref="R11:R14" si="1">P11+L11+H11</f>
        <v>#REF!</v>
      </c>
    </row>
    <row r="12" spans="1:26" ht="20.25" customHeight="1" x14ac:dyDescent="0.25">
      <c r="C12" s="9">
        <v>3</v>
      </c>
      <c r="D12" s="13">
        <v>12</v>
      </c>
      <c r="E12" s="7" t="s">
        <v>19</v>
      </c>
      <c r="F12" s="25">
        <v>12</v>
      </c>
      <c r="G12" s="14" t="e">
        <f>VLOOKUP(F12,#REF!,3,TRUE)</f>
        <v>#REF!</v>
      </c>
      <c r="H12" s="15" t="e">
        <f t="shared" si="0"/>
        <v>#REF!</v>
      </c>
      <c r="J12" s="24">
        <v>7</v>
      </c>
      <c r="K12" s="14" t="e">
        <f>VLOOKUP(J12,#REF!,3,TRUE)</f>
        <v>#REF!</v>
      </c>
      <c r="L12" s="15" t="e">
        <f>K12*$L$4</f>
        <v>#REF!</v>
      </c>
      <c r="N12" s="23">
        <v>7</v>
      </c>
      <c r="O12" s="14" t="e">
        <f>VLOOKUP(N12,#REF!,3,TRUE)</f>
        <v>#REF!</v>
      </c>
      <c r="P12" s="15" t="e">
        <f>O12*$P$4</f>
        <v>#REF!</v>
      </c>
      <c r="R12" s="16" t="e">
        <f t="shared" si="1"/>
        <v>#REF!</v>
      </c>
    </row>
    <row r="13" spans="1:26" ht="18.75" x14ac:dyDescent="0.25">
      <c r="C13" s="9">
        <v>4</v>
      </c>
      <c r="D13" s="13">
        <v>13</v>
      </c>
      <c r="E13" s="7" t="s">
        <v>20</v>
      </c>
      <c r="F13" s="25">
        <v>13</v>
      </c>
      <c r="G13" s="14" t="e">
        <f>VLOOKUP(F13,#REF!,3,TRUE)</f>
        <v>#REF!</v>
      </c>
      <c r="H13" s="15" t="e">
        <f t="shared" si="0"/>
        <v>#REF!</v>
      </c>
      <c r="J13" s="24">
        <v>8</v>
      </c>
      <c r="K13" s="14" t="e">
        <f>VLOOKUP(J13,#REF!,3,TRUE)</f>
        <v>#REF!</v>
      </c>
      <c r="L13" s="15" t="e">
        <f>K13*$L$4</f>
        <v>#REF!</v>
      </c>
      <c r="N13" s="23">
        <v>8</v>
      </c>
      <c r="O13" s="14" t="e">
        <f>VLOOKUP(N13,#REF!,3,TRUE)</f>
        <v>#REF!</v>
      </c>
      <c r="P13" s="15" t="e">
        <f>O13*$P$4</f>
        <v>#REF!</v>
      </c>
      <c r="R13" s="16" t="e">
        <f t="shared" si="1"/>
        <v>#REF!</v>
      </c>
    </row>
    <row r="14" spans="1:26" ht="18.75" x14ac:dyDescent="0.25">
      <c r="C14" s="9">
        <v>5</v>
      </c>
      <c r="D14" s="13">
        <v>16</v>
      </c>
      <c r="E14" s="7" t="s">
        <v>21</v>
      </c>
      <c r="F14" s="25">
        <v>22</v>
      </c>
      <c r="G14" s="14" t="e">
        <f>VLOOKUP(F14,#REF!,3,TRUE)</f>
        <v>#REF!</v>
      </c>
      <c r="H14" s="15" t="e">
        <f t="shared" si="0"/>
        <v>#REF!</v>
      </c>
      <c r="J14" s="24">
        <v>17</v>
      </c>
      <c r="K14" s="14" t="e">
        <f>VLOOKUP(J14,#REF!,3,TRUE)</f>
        <v>#REF!</v>
      </c>
      <c r="L14" s="15" t="e">
        <f>K14*$L$4</f>
        <v>#REF!</v>
      </c>
      <c r="N14" s="23">
        <v>17</v>
      </c>
      <c r="O14" s="14" t="e">
        <f>VLOOKUP(N14,#REF!,3,TRUE)</f>
        <v>#REF!</v>
      </c>
      <c r="P14" s="15" t="e">
        <f>O14*$P$4</f>
        <v>#REF!</v>
      </c>
      <c r="R14" s="16" t="e">
        <f t="shared" si="1"/>
        <v>#REF!</v>
      </c>
    </row>
    <row r="15" spans="1:26" x14ac:dyDescent="0.25">
      <c r="C15" s="4"/>
      <c r="D15" s="4"/>
      <c r="Z15" s="4"/>
    </row>
    <row r="16" spans="1:26" x14ac:dyDescent="0.25">
      <c r="C16" s="4"/>
      <c r="D16" s="4"/>
      <c r="Z16" s="4"/>
    </row>
    <row r="17" spans="1:26" x14ac:dyDescent="0.25">
      <c r="C17" s="4"/>
      <c r="D17" s="4"/>
      <c r="Z17" s="4"/>
    </row>
    <row r="18" spans="1:26" ht="38.25" customHeight="1" x14ac:dyDescent="0.3">
      <c r="A18" s="11"/>
      <c r="B18" s="11"/>
      <c r="C18" s="11"/>
      <c r="D18" s="11"/>
      <c r="E18" s="11"/>
      <c r="F18" s="21" t="s">
        <v>24</v>
      </c>
      <c r="G18" s="3" t="s">
        <v>27</v>
      </c>
      <c r="H18" s="3" t="s">
        <v>26</v>
      </c>
      <c r="I18" s="11"/>
      <c r="J18" s="21" t="s">
        <v>24</v>
      </c>
      <c r="K18" s="3" t="s">
        <v>27</v>
      </c>
      <c r="L18" s="3" t="s">
        <v>26</v>
      </c>
      <c r="M18" s="11"/>
      <c r="N18" s="21" t="s">
        <v>24</v>
      </c>
      <c r="O18" s="3" t="s">
        <v>27</v>
      </c>
      <c r="P18" s="3" t="s">
        <v>26</v>
      </c>
      <c r="Q18" s="12"/>
      <c r="R18" s="11"/>
    </row>
    <row r="19" spans="1:26" ht="15" customHeight="1" x14ac:dyDescent="0.25">
      <c r="C19" s="4"/>
      <c r="D19" s="4"/>
      <c r="E19" s="67" t="s">
        <v>34</v>
      </c>
      <c r="F19" s="70" t="s">
        <v>31</v>
      </c>
      <c r="G19" s="73" t="s">
        <v>36</v>
      </c>
      <c r="H19" s="73">
        <v>0.3</v>
      </c>
      <c r="I19" s="4"/>
      <c r="J19" s="76" t="s">
        <v>33</v>
      </c>
      <c r="K19" s="73" t="s">
        <v>23</v>
      </c>
      <c r="L19" s="73">
        <v>0.35</v>
      </c>
      <c r="M19" s="4"/>
      <c r="N19" s="76" t="s">
        <v>32</v>
      </c>
      <c r="O19" s="73" t="s">
        <v>23</v>
      </c>
      <c r="P19" s="73">
        <v>0.35</v>
      </c>
      <c r="R19" s="82" t="s">
        <v>35</v>
      </c>
    </row>
    <row r="20" spans="1:26" x14ac:dyDescent="0.25">
      <c r="C20" s="4"/>
      <c r="D20" s="4"/>
      <c r="E20" s="68"/>
      <c r="F20" s="71"/>
      <c r="G20" s="74"/>
      <c r="H20" s="80"/>
      <c r="I20" s="4"/>
      <c r="J20" s="77"/>
      <c r="K20" s="80"/>
      <c r="L20" s="80"/>
      <c r="M20" s="4"/>
      <c r="N20" s="77"/>
      <c r="O20" s="80"/>
      <c r="P20" s="80"/>
      <c r="R20" s="80"/>
    </row>
    <row r="21" spans="1:26" x14ac:dyDescent="0.25">
      <c r="C21" s="4"/>
      <c r="D21" s="4"/>
      <c r="E21" s="68"/>
      <c r="F21" s="71"/>
      <c r="G21" s="74"/>
      <c r="H21" s="80"/>
      <c r="I21" s="4"/>
      <c r="J21" s="77"/>
      <c r="K21" s="80"/>
      <c r="L21" s="80"/>
      <c r="M21" s="4"/>
      <c r="N21" s="77"/>
      <c r="O21" s="80"/>
      <c r="P21" s="80"/>
      <c r="R21" s="80"/>
    </row>
    <row r="22" spans="1:26" x14ac:dyDescent="0.25">
      <c r="C22" s="4"/>
      <c r="D22" s="4"/>
      <c r="E22" s="68"/>
      <c r="F22" s="71"/>
      <c r="G22" s="74"/>
      <c r="H22" s="80"/>
      <c r="I22" s="4"/>
      <c r="J22" s="77"/>
      <c r="K22" s="80"/>
      <c r="L22" s="80"/>
      <c r="M22" s="4"/>
      <c r="N22" s="77"/>
      <c r="O22" s="80"/>
      <c r="P22" s="80"/>
      <c r="R22" s="80"/>
    </row>
    <row r="23" spans="1:26" ht="226.5" customHeight="1" x14ac:dyDescent="0.25">
      <c r="C23" s="4"/>
      <c r="D23" s="4"/>
      <c r="E23" s="69"/>
      <c r="F23" s="72"/>
      <c r="G23" s="75"/>
      <c r="H23" s="81"/>
      <c r="I23" s="4"/>
      <c r="J23" s="78"/>
      <c r="K23" s="81"/>
      <c r="L23" s="81"/>
      <c r="M23" s="4"/>
      <c r="N23" s="78"/>
      <c r="O23" s="81"/>
      <c r="P23" s="81"/>
      <c r="R23" s="81"/>
    </row>
    <row r="24" spans="1:26" x14ac:dyDescent="0.25">
      <c r="A24" s="5"/>
      <c r="B24" s="5"/>
      <c r="C24" s="10" t="s">
        <v>15</v>
      </c>
      <c r="D24" s="10" t="s">
        <v>0</v>
      </c>
      <c r="E24" s="20" t="s">
        <v>29</v>
      </c>
      <c r="F24" s="1" t="s">
        <v>16</v>
      </c>
      <c r="G24" s="2"/>
      <c r="H24" s="2"/>
      <c r="I24" s="5"/>
      <c r="J24" s="1" t="s">
        <v>16</v>
      </c>
      <c r="K24" s="2"/>
      <c r="L24" s="2"/>
      <c r="M24" s="5"/>
      <c r="N24" s="19" t="s">
        <v>16</v>
      </c>
      <c r="O24" s="2"/>
      <c r="P24" s="2"/>
      <c r="Q24" s="5"/>
      <c r="R24" s="5"/>
    </row>
    <row r="25" spans="1:26" ht="18.75" x14ac:dyDescent="0.25">
      <c r="C25" s="9">
        <v>1</v>
      </c>
      <c r="D25" s="13">
        <v>1</v>
      </c>
      <c r="E25" s="7" t="s">
        <v>17</v>
      </c>
      <c r="F25" s="8">
        <v>500000</v>
      </c>
      <c r="G25" s="14" t="e">
        <f>VLOOKUP(F25,#REF!,3,TRUE)</f>
        <v>#REF!</v>
      </c>
      <c r="H25" s="15" t="e">
        <f>G25*$H$19</f>
        <v>#REF!</v>
      </c>
      <c r="J25" s="8">
        <v>300001</v>
      </c>
      <c r="K25" s="14" t="e">
        <f>VLOOKUP(J25,#REF!,3,TRUE)</f>
        <v>#REF!</v>
      </c>
      <c r="L25" s="15" t="e">
        <f>K25*$L$19</f>
        <v>#REF!</v>
      </c>
      <c r="N25" s="8">
        <v>300000</v>
      </c>
      <c r="O25" s="14" t="e">
        <f>VLOOKUP(N25,#REF!,3,TRUE)</f>
        <v>#REF!</v>
      </c>
      <c r="P25" s="15" t="e">
        <f>O25*$P$19</f>
        <v>#REF!</v>
      </c>
      <c r="R25" s="16" t="e">
        <f>H25+L25+P25</f>
        <v>#REF!</v>
      </c>
    </row>
    <row r="26" spans="1:26" ht="22.5" customHeight="1" x14ac:dyDescent="0.25">
      <c r="C26" s="9">
        <v>2</v>
      </c>
      <c r="D26" s="13">
        <v>6</v>
      </c>
      <c r="E26" s="7" t="s">
        <v>18</v>
      </c>
      <c r="F26" s="8">
        <v>2500001</v>
      </c>
      <c r="G26" s="14" t="e">
        <f>VLOOKUP(F26,#REF!,3,TRUE)</f>
        <v>#REF!</v>
      </c>
      <c r="H26" s="15" t="e">
        <f t="shared" ref="H26:H29" si="2">G26*$H$19</f>
        <v>#REF!</v>
      </c>
      <c r="J26" s="8">
        <v>1000001</v>
      </c>
      <c r="K26" s="14" t="e">
        <f>VLOOKUP(J26,#REF!,3,TRUE)</f>
        <v>#REF!</v>
      </c>
      <c r="L26" s="15" t="e">
        <f t="shared" ref="L26:L29" si="3">K26*$L$19</f>
        <v>#REF!</v>
      </c>
      <c r="N26" s="8">
        <v>1000001</v>
      </c>
      <c r="O26" s="14" t="e">
        <f>VLOOKUP(N26,#REF!,3,TRUE)</f>
        <v>#REF!</v>
      </c>
      <c r="P26" s="15" t="e">
        <f t="shared" ref="P26:P29" si="4">O26*$P$19</f>
        <v>#REF!</v>
      </c>
      <c r="R26" s="16" t="e">
        <f t="shared" ref="R26:R29" si="5">H26+L26+P26</f>
        <v>#REF!</v>
      </c>
    </row>
    <row r="27" spans="1:26" ht="20.25" customHeight="1" x14ac:dyDescent="0.25">
      <c r="C27" s="9">
        <v>3</v>
      </c>
      <c r="D27" s="13">
        <v>12</v>
      </c>
      <c r="E27" s="7" t="s">
        <v>19</v>
      </c>
      <c r="F27" s="8"/>
      <c r="G27" s="14" t="e">
        <f>VLOOKUP(F27,#REF!,3,TRUE)</f>
        <v>#REF!</v>
      </c>
      <c r="H27" s="15" t="e">
        <f t="shared" si="2"/>
        <v>#REF!</v>
      </c>
      <c r="J27" s="8"/>
      <c r="K27" s="14" t="e">
        <f>VLOOKUP(J27,#REF!,3,TRUE)</f>
        <v>#REF!</v>
      </c>
      <c r="L27" s="15" t="e">
        <f t="shared" si="3"/>
        <v>#REF!</v>
      </c>
      <c r="N27" s="8"/>
      <c r="O27" s="14" t="e">
        <f>VLOOKUP(N27,#REF!,3,TRUE)</f>
        <v>#REF!</v>
      </c>
      <c r="P27" s="15" t="e">
        <f t="shared" si="4"/>
        <v>#REF!</v>
      </c>
      <c r="R27" s="16" t="e">
        <f t="shared" si="5"/>
        <v>#REF!</v>
      </c>
    </row>
    <row r="28" spans="1:26" ht="18.75" x14ac:dyDescent="0.25">
      <c r="C28" s="9">
        <v>4</v>
      </c>
      <c r="D28" s="13">
        <v>13</v>
      </c>
      <c r="E28" s="7" t="s">
        <v>20</v>
      </c>
      <c r="F28" s="8"/>
      <c r="G28" s="14" t="e">
        <f>VLOOKUP(F28,#REF!,3,TRUE)</f>
        <v>#REF!</v>
      </c>
      <c r="H28" s="15" t="e">
        <f t="shared" si="2"/>
        <v>#REF!</v>
      </c>
      <c r="J28" s="8"/>
      <c r="K28" s="14" t="e">
        <f>VLOOKUP(J28,#REF!,3,TRUE)</f>
        <v>#REF!</v>
      </c>
      <c r="L28" s="15" t="e">
        <f t="shared" si="3"/>
        <v>#REF!</v>
      </c>
      <c r="N28" s="8"/>
      <c r="O28" s="14" t="e">
        <f>VLOOKUP(N28,#REF!,3,TRUE)</f>
        <v>#REF!</v>
      </c>
      <c r="P28" s="15" t="e">
        <f t="shared" si="4"/>
        <v>#REF!</v>
      </c>
      <c r="R28" s="16" t="e">
        <f t="shared" si="5"/>
        <v>#REF!</v>
      </c>
    </row>
    <row r="29" spans="1:26" ht="18.75" x14ac:dyDescent="0.25">
      <c r="C29" s="9">
        <v>5</v>
      </c>
      <c r="D29" s="13">
        <v>16</v>
      </c>
      <c r="E29" s="7" t="s">
        <v>21</v>
      </c>
      <c r="F29" s="8">
        <v>50000000000</v>
      </c>
      <c r="G29" s="14" t="e">
        <f>VLOOKUP(F29,#REF!,3,TRUE)</f>
        <v>#REF!</v>
      </c>
      <c r="H29" s="15" t="e">
        <f t="shared" si="2"/>
        <v>#REF!</v>
      </c>
      <c r="J29" s="8">
        <v>500000000000</v>
      </c>
      <c r="K29" s="14" t="e">
        <f>VLOOKUP(J29,#REF!,3,TRUE)</f>
        <v>#REF!</v>
      </c>
      <c r="L29" s="15" t="e">
        <f t="shared" si="3"/>
        <v>#REF!</v>
      </c>
      <c r="N29" s="8">
        <v>500000000000000</v>
      </c>
      <c r="O29" s="14" t="e">
        <f>VLOOKUP(N29,#REF!,3,TRUE)</f>
        <v>#REF!</v>
      </c>
      <c r="P29" s="15" t="e">
        <f t="shared" si="4"/>
        <v>#REF!</v>
      </c>
      <c r="R29" s="16" t="e">
        <f t="shared" si="5"/>
        <v>#REF!</v>
      </c>
    </row>
    <row r="30" spans="1:26" x14ac:dyDescent="0.25">
      <c r="C30" s="4"/>
      <c r="D30" s="4"/>
      <c r="Z30" s="4"/>
    </row>
    <row r="31" spans="1:26" x14ac:dyDescent="0.25">
      <c r="C31" s="4"/>
      <c r="D31" s="4"/>
      <c r="Z31" s="4"/>
    </row>
    <row r="32" spans="1:26" ht="33.75" customHeight="1" x14ac:dyDescent="0.25">
      <c r="C32" s="4"/>
      <c r="D32" s="6" t="s">
        <v>0</v>
      </c>
      <c r="E32" s="6" t="s">
        <v>29</v>
      </c>
      <c r="F32" s="1" t="s">
        <v>30</v>
      </c>
      <c r="Z32" s="4"/>
    </row>
    <row r="33" spans="3:26" ht="15.75" customHeight="1" x14ac:dyDescent="0.25">
      <c r="C33" s="4"/>
      <c r="D33" s="10">
        <v>1</v>
      </c>
      <c r="E33" s="17" t="str">
        <f>E10</f>
        <v>CLUSTER CONSULTING</v>
      </c>
      <c r="F33" s="18" t="e">
        <f>R10*0.6+R25*0.4</f>
        <v>#REF!</v>
      </c>
      <c r="Z33" s="4"/>
    </row>
    <row r="34" spans="3:26" ht="15.75" customHeight="1" x14ac:dyDescent="0.25">
      <c r="C34" s="4"/>
      <c r="D34" s="10">
        <v>2</v>
      </c>
      <c r="E34" s="17" t="str">
        <f t="shared" ref="E34:E37" si="6">E11</f>
        <v>CONGENYA - INNOVATION2VALUE</v>
      </c>
      <c r="F34" s="18" t="e">
        <f t="shared" ref="F34:F37" si="7">R11*0.6+R26*0.4</f>
        <v>#REF!</v>
      </c>
      <c r="Z34" s="4"/>
    </row>
    <row r="35" spans="3:26" ht="15.75" customHeight="1" x14ac:dyDescent="0.25">
      <c r="C35" s="4"/>
      <c r="D35" s="10">
        <v>3</v>
      </c>
      <c r="E35" s="17" t="str">
        <f t="shared" si="6"/>
        <v>UP - E MATRIS - INNOVOGROUP - PRODEM</v>
      </c>
      <c r="F35" s="18" t="e">
        <f t="shared" si="7"/>
        <v>#REF!</v>
      </c>
      <c r="Z35" s="4"/>
    </row>
    <row r="36" spans="3:26" ht="15.75" customHeight="1" x14ac:dyDescent="0.25">
      <c r="C36" s="4"/>
      <c r="D36" s="10">
        <v>4</v>
      </c>
      <c r="E36" s="17" t="str">
        <f t="shared" si="6"/>
        <v>FUERA CAJA - CTA</v>
      </c>
      <c r="F36" s="18" t="e">
        <f t="shared" si="7"/>
        <v>#REF!</v>
      </c>
      <c r="Z36" s="4"/>
    </row>
    <row r="37" spans="3:26" ht="15.75" customHeight="1" x14ac:dyDescent="0.25">
      <c r="C37" s="4"/>
      <c r="D37" s="10">
        <v>5</v>
      </c>
      <c r="E37" s="17" t="str">
        <f t="shared" si="6"/>
        <v>IDOM</v>
      </c>
      <c r="F37" s="18" t="e">
        <f t="shared" si="7"/>
        <v>#REF!</v>
      </c>
      <c r="Z37" s="4"/>
    </row>
    <row r="38" spans="3:26" ht="15.75" customHeight="1" x14ac:dyDescent="0.25">
      <c r="C38" s="4"/>
      <c r="D38" s="4"/>
      <c r="Z38" s="4"/>
    </row>
    <row r="39" spans="3:26" ht="15.75" customHeight="1" x14ac:dyDescent="0.25">
      <c r="C39" s="4"/>
      <c r="D39" s="4"/>
      <c r="Z39" s="4"/>
    </row>
    <row r="40" spans="3:26" ht="15.75" customHeight="1" x14ac:dyDescent="0.25">
      <c r="C40" s="4"/>
      <c r="D40" s="4"/>
      <c r="Z40" s="4"/>
    </row>
    <row r="41" spans="3:26" ht="15.75" customHeight="1" x14ac:dyDescent="0.25">
      <c r="C41" s="4"/>
      <c r="D41" s="4"/>
      <c r="Z41" s="4"/>
    </row>
    <row r="42" spans="3:26" ht="15.75" customHeight="1" x14ac:dyDescent="0.25">
      <c r="C42" s="4"/>
      <c r="D42" s="4"/>
      <c r="Z42" s="4"/>
    </row>
    <row r="43" spans="3:26" ht="15.75" customHeight="1" x14ac:dyDescent="0.25">
      <c r="C43" s="4"/>
      <c r="D43" s="4"/>
      <c r="Z43" s="4"/>
    </row>
    <row r="44" spans="3:26" ht="15.75" customHeight="1" x14ac:dyDescent="0.25">
      <c r="C44" s="4"/>
      <c r="D44" s="4"/>
      <c r="Z44" s="4"/>
    </row>
    <row r="45" spans="3:26" ht="15.75" customHeight="1" x14ac:dyDescent="0.25">
      <c r="C45" s="4"/>
      <c r="D45" s="4"/>
      <c r="Z45" s="4"/>
    </row>
    <row r="46" spans="3:26" ht="15.75" customHeight="1" x14ac:dyDescent="0.25">
      <c r="C46" s="4"/>
      <c r="D46" s="4"/>
      <c r="Z46" s="4"/>
    </row>
    <row r="47" spans="3:26" ht="15.75" customHeight="1" x14ac:dyDescent="0.25">
      <c r="C47" s="4"/>
      <c r="D47" s="4"/>
      <c r="Z47" s="4"/>
    </row>
    <row r="48" spans="3:26" ht="15.75" customHeight="1" x14ac:dyDescent="0.25">
      <c r="C48" s="4"/>
      <c r="D48" s="4"/>
      <c r="Z48" s="4"/>
    </row>
    <row r="49" spans="3:26" ht="15.75" customHeight="1" x14ac:dyDescent="0.25">
      <c r="C49" s="4"/>
      <c r="D49" s="4"/>
      <c r="Z49" s="4"/>
    </row>
    <row r="50" spans="3:26" ht="15.75" customHeight="1" x14ac:dyDescent="0.25">
      <c r="C50" s="4"/>
      <c r="D50" s="4"/>
      <c r="Z50" s="4"/>
    </row>
    <row r="51" spans="3:26" ht="15.75" customHeight="1" x14ac:dyDescent="0.25">
      <c r="C51" s="4"/>
      <c r="D51" s="4"/>
      <c r="Z51" s="4"/>
    </row>
    <row r="52" spans="3:26" ht="15.75" customHeight="1" x14ac:dyDescent="0.25">
      <c r="C52" s="4"/>
      <c r="D52" s="4"/>
      <c r="Z52" s="4"/>
    </row>
    <row r="53" spans="3:26" ht="15.75" customHeight="1" x14ac:dyDescent="0.25">
      <c r="C53" s="4"/>
      <c r="D53" s="4"/>
      <c r="Z53" s="4"/>
    </row>
    <row r="54" spans="3:26" ht="15.75" customHeight="1" x14ac:dyDescent="0.25">
      <c r="C54" s="4"/>
      <c r="D54" s="4"/>
      <c r="Z54" s="4"/>
    </row>
    <row r="55" spans="3:26" ht="15.75" customHeight="1" x14ac:dyDescent="0.25">
      <c r="C55" s="4"/>
      <c r="D55" s="4"/>
      <c r="Z55" s="4"/>
    </row>
    <row r="56" spans="3:26" ht="15.75" customHeight="1" x14ac:dyDescent="0.25">
      <c r="C56" s="4"/>
      <c r="D56" s="4"/>
      <c r="Z56" s="4"/>
    </row>
    <row r="57" spans="3:26" ht="15.75" customHeight="1" x14ac:dyDescent="0.25">
      <c r="C57" s="4"/>
      <c r="D57" s="4"/>
      <c r="Z57" s="4"/>
    </row>
    <row r="58" spans="3:26" ht="15.75" customHeight="1" x14ac:dyDescent="0.25">
      <c r="C58" s="4"/>
      <c r="D58" s="4"/>
      <c r="Z58" s="4"/>
    </row>
    <row r="59" spans="3:26" ht="15.75" customHeight="1" x14ac:dyDescent="0.25">
      <c r="C59" s="4"/>
      <c r="D59" s="4"/>
      <c r="Z59" s="4"/>
    </row>
    <row r="60" spans="3:26" ht="15.75" customHeight="1" x14ac:dyDescent="0.25">
      <c r="C60" s="4"/>
      <c r="D60" s="4"/>
      <c r="Z60" s="4"/>
    </row>
    <row r="61" spans="3:26" ht="15.75" customHeight="1" x14ac:dyDescent="0.25">
      <c r="C61" s="4"/>
      <c r="D61" s="4"/>
      <c r="Z61" s="4"/>
    </row>
    <row r="62" spans="3:26" ht="15.75" customHeight="1" x14ac:dyDescent="0.25">
      <c r="C62" s="4"/>
      <c r="D62" s="4"/>
      <c r="Z62" s="4"/>
    </row>
    <row r="63" spans="3:26" ht="15.75" customHeight="1" x14ac:dyDescent="0.25">
      <c r="C63" s="4"/>
      <c r="D63" s="4"/>
      <c r="Z63" s="4"/>
    </row>
    <row r="64" spans="3:26" ht="15.75" customHeight="1" x14ac:dyDescent="0.25">
      <c r="C64" s="4"/>
      <c r="D64" s="4"/>
      <c r="Z64" s="4"/>
    </row>
    <row r="65" spans="3:26" ht="15.75" customHeight="1" x14ac:dyDescent="0.25">
      <c r="C65" s="4"/>
      <c r="D65" s="4"/>
      <c r="Z65" s="4"/>
    </row>
    <row r="66" spans="3:26" ht="15.75" customHeight="1" x14ac:dyDescent="0.25">
      <c r="C66" s="4"/>
      <c r="D66" s="4"/>
      <c r="Z66" s="4"/>
    </row>
    <row r="67" spans="3:26" ht="15.75" customHeight="1" x14ac:dyDescent="0.25">
      <c r="C67" s="4"/>
      <c r="D67" s="4"/>
      <c r="Z67" s="4"/>
    </row>
    <row r="68" spans="3:26" ht="15.75" customHeight="1" x14ac:dyDescent="0.25">
      <c r="C68" s="4"/>
      <c r="D68" s="4"/>
      <c r="Z68" s="4"/>
    </row>
    <row r="69" spans="3:26" ht="15.75" customHeight="1" x14ac:dyDescent="0.25">
      <c r="C69" s="4"/>
      <c r="D69" s="4"/>
      <c r="Z69" s="4"/>
    </row>
    <row r="70" spans="3:26" ht="15.75" customHeight="1" x14ac:dyDescent="0.25">
      <c r="C70" s="4"/>
      <c r="D70" s="4"/>
      <c r="Z70" s="4"/>
    </row>
    <row r="71" spans="3:26" ht="15.75" customHeight="1" x14ac:dyDescent="0.25">
      <c r="C71" s="4"/>
      <c r="D71" s="4"/>
      <c r="Z71" s="4"/>
    </row>
    <row r="72" spans="3:26" ht="15.75" customHeight="1" x14ac:dyDescent="0.25">
      <c r="C72" s="4"/>
      <c r="D72" s="4"/>
      <c r="Z72" s="4"/>
    </row>
    <row r="73" spans="3:26" ht="15.75" customHeight="1" x14ac:dyDescent="0.25">
      <c r="C73" s="4"/>
      <c r="D73" s="4"/>
      <c r="Z73" s="4"/>
    </row>
    <row r="74" spans="3:26" ht="15.75" customHeight="1" x14ac:dyDescent="0.25">
      <c r="C74" s="4"/>
      <c r="D74" s="4"/>
      <c r="Z74" s="4"/>
    </row>
    <row r="75" spans="3:26" ht="15.75" customHeight="1" x14ac:dyDescent="0.25">
      <c r="C75" s="4"/>
      <c r="D75" s="4"/>
      <c r="Z75" s="4"/>
    </row>
    <row r="76" spans="3:26" ht="15.75" customHeight="1" x14ac:dyDescent="0.25">
      <c r="C76" s="4"/>
      <c r="D76" s="4"/>
      <c r="Z76" s="4"/>
    </row>
    <row r="77" spans="3:26" ht="15.75" customHeight="1" x14ac:dyDescent="0.25">
      <c r="C77" s="4"/>
      <c r="D77" s="4"/>
      <c r="Z77" s="4"/>
    </row>
    <row r="78" spans="3:26" ht="15.75" customHeight="1" x14ac:dyDescent="0.25">
      <c r="C78" s="4"/>
      <c r="D78" s="4"/>
      <c r="Z78" s="4"/>
    </row>
    <row r="79" spans="3:26" ht="15.75" customHeight="1" x14ac:dyDescent="0.25">
      <c r="C79" s="4"/>
      <c r="D79" s="4"/>
      <c r="Z79" s="4"/>
    </row>
    <row r="80" spans="3:26" ht="15.75" customHeight="1" x14ac:dyDescent="0.25">
      <c r="C80" s="4"/>
      <c r="D80" s="4"/>
      <c r="Z80" s="4"/>
    </row>
    <row r="81" spans="3:26" ht="15.75" customHeight="1" x14ac:dyDescent="0.25">
      <c r="C81" s="4"/>
      <c r="D81" s="4"/>
      <c r="Z81" s="4"/>
    </row>
    <row r="82" spans="3:26" ht="15.75" customHeight="1" x14ac:dyDescent="0.25">
      <c r="C82" s="4"/>
      <c r="D82" s="4"/>
      <c r="Z82" s="4"/>
    </row>
    <row r="83" spans="3:26" ht="15.75" customHeight="1" x14ac:dyDescent="0.25">
      <c r="C83" s="4"/>
      <c r="D83" s="4"/>
      <c r="Z83" s="4"/>
    </row>
    <row r="84" spans="3:26" ht="15.75" customHeight="1" x14ac:dyDescent="0.25">
      <c r="C84" s="4"/>
      <c r="D84" s="4"/>
      <c r="Z84" s="4"/>
    </row>
    <row r="85" spans="3:26" ht="15.75" customHeight="1" x14ac:dyDescent="0.25">
      <c r="C85" s="4"/>
      <c r="D85" s="4"/>
      <c r="Z85" s="4"/>
    </row>
    <row r="86" spans="3:26" ht="15.75" customHeight="1" x14ac:dyDescent="0.25">
      <c r="C86" s="4"/>
      <c r="D86" s="4"/>
      <c r="Z86" s="4"/>
    </row>
    <row r="87" spans="3:26" ht="15.75" customHeight="1" x14ac:dyDescent="0.25">
      <c r="C87" s="4"/>
      <c r="D87" s="4"/>
      <c r="Z87" s="4"/>
    </row>
    <row r="88" spans="3:26" ht="15.75" customHeight="1" x14ac:dyDescent="0.25">
      <c r="C88" s="4"/>
      <c r="D88" s="4"/>
      <c r="Z88" s="4"/>
    </row>
    <row r="89" spans="3:26" ht="15.75" customHeight="1" x14ac:dyDescent="0.25">
      <c r="C89" s="4"/>
      <c r="D89" s="4"/>
      <c r="Z89" s="4"/>
    </row>
    <row r="90" spans="3:26" ht="15.75" customHeight="1" x14ac:dyDescent="0.25">
      <c r="C90" s="4"/>
      <c r="D90" s="4"/>
      <c r="Z90" s="4"/>
    </row>
    <row r="91" spans="3:26" ht="15.75" customHeight="1" x14ac:dyDescent="0.25">
      <c r="C91" s="4"/>
      <c r="D91" s="4"/>
      <c r="Z91" s="4"/>
    </row>
    <row r="92" spans="3:26" ht="15.75" customHeight="1" x14ac:dyDescent="0.25">
      <c r="C92" s="4"/>
      <c r="D92" s="4"/>
      <c r="Z92" s="4"/>
    </row>
    <row r="93" spans="3:26" ht="15.75" customHeight="1" x14ac:dyDescent="0.25">
      <c r="C93" s="4"/>
      <c r="D93" s="4"/>
      <c r="Z93" s="4"/>
    </row>
    <row r="94" spans="3:26" ht="15.75" customHeight="1" x14ac:dyDescent="0.25">
      <c r="C94" s="4"/>
      <c r="D94" s="4"/>
      <c r="Z94" s="4"/>
    </row>
    <row r="95" spans="3:26" ht="15.75" customHeight="1" x14ac:dyDescent="0.25">
      <c r="C95" s="4"/>
      <c r="D95" s="4"/>
      <c r="Z95" s="4"/>
    </row>
    <row r="96" spans="3:26" ht="15.75" customHeight="1" x14ac:dyDescent="0.25">
      <c r="C96" s="4"/>
      <c r="D96" s="4"/>
      <c r="Z96" s="4"/>
    </row>
    <row r="97" spans="3:26" ht="15.75" customHeight="1" x14ac:dyDescent="0.25">
      <c r="C97" s="4"/>
      <c r="D97" s="4"/>
      <c r="Z97" s="4"/>
    </row>
    <row r="98" spans="3:26" ht="15.75" customHeight="1" x14ac:dyDescent="0.25">
      <c r="C98" s="4"/>
      <c r="D98" s="4"/>
      <c r="Z98" s="4"/>
    </row>
    <row r="99" spans="3:26" ht="15.75" customHeight="1" x14ac:dyDescent="0.25">
      <c r="C99" s="4"/>
      <c r="D99" s="4"/>
      <c r="Z99" s="4"/>
    </row>
    <row r="100" spans="3:26" ht="15.75" customHeight="1" x14ac:dyDescent="0.25">
      <c r="C100" s="4"/>
      <c r="D100" s="4"/>
      <c r="Z100" s="4"/>
    </row>
    <row r="101" spans="3:26" ht="15.75" customHeight="1" x14ac:dyDescent="0.25">
      <c r="C101" s="4"/>
      <c r="D101" s="4"/>
      <c r="Z101" s="4"/>
    </row>
    <row r="102" spans="3:26" ht="15.75" customHeight="1" x14ac:dyDescent="0.25">
      <c r="C102" s="4"/>
      <c r="D102" s="4"/>
      <c r="Z102" s="4"/>
    </row>
    <row r="103" spans="3:26" ht="15.75" customHeight="1" x14ac:dyDescent="0.25">
      <c r="C103" s="4"/>
      <c r="D103" s="4"/>
      <c r="Z103" s="4"/>
    </row>
    <row r="104" spans="3:26" ht="15.75" customHeight="1" x14ac:dyDescent="0.25">
      <c r="C104" s="4"/>
      <c r="D104" s="4"/>
      <c r="Z104" s="4"/>
    </row>
    <row r="105" spans="3:26" ht="15.75" customHeight="1" x14ac:dyDescent="0.25">
      <c r="C105" s="4"/>
      <c r="D105" s="4"/>
      <c r="Z105" s="4"/>
    </row>
    <row r="106" spans="3:26" ht="15.75" customHeight="1" x14ac:dyDescent="0.25">
      <c r="C106" s="4"/>
      <c r="D106" s="4"/>
      <c r="Z106" s="4"/>
    </row>
    <row r="107" spans="3:26" ht="15.75" customHeight="1" x14ac:dyDescent="0.25">
      <c r="C107" s="4"/>
      <c r="D107" s="4"/>
      <c r="Z107" s="4"/>
    </row>
  </sheetData>
  <mergeCells count="22">
    <mergeCell ref="J19:J23"/>
    <mergeCell ref="K19:K23"/>
    <mergeCell ref="R4:R8"/>
    <mergeCell ref="P4:P8"/>
    <mergeCell ref="P19:P23"/>
    <mergeCell ref="R19:R23"/>
    <mergeCell ref="E19:E23"/>
    <mergeCell ref="F19:F23"/>
    <mergeCell ref="G19:G23"/>
    <mergeCell ref="N4:N8"/>
    <mergeCell ref="O4:O8"/>
    <mergeCell ref="J4:J8"/>
    <mergeCell ref="K4:K8"/>
    <mergeCell ref="L4:L8"/>
    <mergeCell ref="E4:E8"/>
    <mergeCell ref="F4:F8"/>
    <mergeCell ref="G4:G8"/>
    <mergeCell ref="L19:L23"/>
    <mergeCell ref="N19:N23"/>
    <mergeCell ref="O19:O23"/>
    <mergeCell ref="H4:H8"/>
    <mergeCell ref="H19:H2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 A-4</vt:lpstr>
      <vt:lpstr>FORMULARIO A-5</vt:lpstr>
      <vt:lpstr>LISTA CORTA PROP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PMSAJ</dc:creator>
  <cp:keywords/>
  <dc:description/>
  <cp:lastModifiedBy>Angelica Villegas Ramirez</cp:lastModifiedBy>
  <cp:revision/>
  <dcterms:created xsi:type="dcterms:W3CDTF">2013-04-23T21:16:06Z</dcterms:created>
  <dcterms:modified xsi:type="dcterms:W3CDTF">2023-07-21T22:20:56Z</dcterms:modified>
  <cp:category/>
  <cp:contentStatus/>
</cp:coreProperties>
</file>